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V:\Dokument\01 Samhällsskydd\20 Bidrag\Anslag 2-4\2025\20 Ansökan\LST\"/>
    </mc:Choice>
  </mc:AlternateContent>
  <xr:revisionPtr revIDLastSave="0" documentId="13_ncr:1_{94F471BC-B492-4BC0-8FAD-6FE22A19A178}" xr6:coauthVersionLast="47" xr6:coauthVersionMax="47" xr10:uidLastSave="{00000000-0000-0000-0000-000000000000}"/>
  <bookViews>
    <workbookView xWindow="-120" yWindow="-120" windowWidth="38640" windowHeight="21240" xr2:uid="{00000000-000D-0000-FFFF-FFFF00000000}"/>
  </bookViews>
  <sheets>
    <sheet name="Ändringsansökan" sheetId="1" r:id="rId1"/>
    <sheet name="MSB" sheetId="4" state="hidden" r:id="rId2"/>
    <sheet name="Kopplingar" sheetId="3" state="hidden" r:id="rId3"/>
  </sheets>
  <definedNames>
    <definedName name="_xlnm._FilterDatabase" localSheetId="2" hidden="1">Kopplingar!#REF!</definedName>
    <definedName name="_xlnm.Print_Area" localSheetId="0">Ändringsansökan!$A$1:$G$81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D39" i="1"/>
  <c r="C39" i="1"/>
  <c r="D41" i="1"/>
  <c r="E41" i="1"/>
  <c r="C41" i="1"/>
  <c r="F40" i="1"/>
  <c r="F39" i="1"/>
  <c r="F41" i="1"/>
  <c r="O1" i="4"/>
  <c r="M1" i="4"/>
  <c r="P1" i="4"/>
  <c r="M2" i="4"/>
  <c r="O2" i="4"/>
  <c r="N2" i="4"/>
  <c r="L2" i="4"/>
  <c r="H23" i="3"/>
  <c r="I23" i="3"/>
  <c r="B42" i="1"/>
  <c r="P2" i="4"/>
  <c r="K1" i="4"/>
  <c r="J2" i="4"/>
  <c r="J1" i="4"/>
  <c r="I2" i="4"/>
  <c r="I1" i="4"/>
  <c r="H1" i="4"/>
  <c r="G2" i="4"/>
  <c r="G1" i="4"/>
  <c r="F2" i="4"/>
  <c r="F1" i="4"/>
  <c r="E2" i="4"/>
  <c r="E1" i="4"/>
  <c r="D2" i="4"/>
  <c r="D1" i="4"/>
  <c r="H2" i="4"/>
  <c r="K2" i="4"/>
  <c r="C2" i="4"/>
  <c r="G23" i="3"/>
  <c r="B5" i="3"/>
  <c r="B6" i="3"/>
  <c r="B7" i="3"/>
  <c r="B8" i="3"/>
  <c r="B9" i="3"/>
  <c r="B10" i="3"/>
  <c r="B11" i="3"/>
  <c r="B12" i="3"/>
  <c r="B14" i="3"/>
  <c r="B15" i="3"/>
  <c r="B16" i="3"/>
  <c r="B17" i="3"/>
  <c r="B18" i="3"/>
  <c r="B19" i="3"/>
  <c r="B21" i="3"/>
  <c r="B22" i="3"/>
  <c r="B23" i="3"/>
  <c r="B3" i="3"/>
  <c r="B13" i="3"/>
  <c r="B20" i="3"/>
  <c r="B4" i="3"/>
  <c r="B24" i="3"/>
</calcChain>
</file>

<file path=xl/sharedStrings.xml><?xml version="1.0" encoding="utf-8"?>
<sst xmlns="http://schemas.openxmlformats.org/spreadsheetml/2006/main" count="82" uniqueCount="56">
  <si>
    <t xml:space="preserve">Datum: </t>
  </si>
  <si>
    <t>Kontaktperson för prognosen är:</t>
  </si>
  <si>
    <t>Så fungerar blanketten</t>
  </si>
  <si>
    <t>Myndighet</t>
  </si>
  <si>
    <t>Enligt Ök</t>
  </si>
  <si>
    <t>SUMMA</t>
  </si>
  <si>
    <t>Klicka här för att välja i rullistan</t>
  </si>
  <si>
    <t xml:space="preserve">E-post till kontaktperson: </t>
  </si>
  <si>
    <t xml:space="preserve">Telefonnummer till kontaktperson: </t>
  </si>
  <si>
    <t>Typ av projekt</t>
  </si>
  <si>
    <t>Typ av mottagare</t>
  </si>
  <si>
    <t>Länsstyrelsen Blekinge</t>
  </si>
  <si>
    <t>Länsstyrelsen Dalarna</t>
  </si>
  <si>
    <t>Länsstyrelsen Gotland</t>
  </si>
  <si>
    <t>Länsstryelsen Gävleborg</t>
  </si>
  <si>
    <t>Länsstyrelsen Halland</t>
  </si>
  <si>
    <t>Länsstyrelsen Jämtland</t>
  </si>
  <si>
    <t>Länsstyrelsen Jönköping</t>
  </si>
  <si>
    <t>Länsstyrelsen Kalmar</t>
  </si>
  <si>
    <t>Länsstyrelsen Kronoberg</t>
  </si>
  <si>
    <t>Länsstyrelsen Norrbotten</t>
  </si>
  <si>
    <t>Länsstyrelsen Skåne</t>
  </si>
  <si>
    <t>Länsstyrelsen Stockholm</t>
  </si>
  <si>
    <t>Länsstyrelsen Södermanland</t>
  </si>
  <si>
    <t>Länsstyrelsen Uppsala</t>
  </si>
  <si>
    <t>Länsstyrelsen Västra Götaland</t>
  </si>
  <si>
    <t>Länsstyrelsen Värmland</t>
  </si>
  <si>
    <t>Länsstyrelsen Västerbotten</t>
  </si>
  <si>
    <t>Länsstyrelsen Västernorrland</t>
  </si>
  <si>
    <t>Länsstyrelsen Västmanland</t>
  </si>
  <si>
    <t>Länsstyrelsen Örebro</t>
  </si>
  <si>
    <t>Länsstyrelsen Östergötland</t>
  </si>
  <si>
    <t>Länsstyrelse</t>
  </si>
  <si>
    <t>Sammanhållna projektet</t>
  </si>
  <si>
    <t>Summa</t>
  </si>
  <si>
    <t>Beviljat 2024</t>
  </si>
  <si>
    <t>Beviljat 2025</t>
  </si>
  <si>
    <t>Beviljat 2026</t>
  </si>
  <si>
    <t>Beviljade medel:</t>
  </si>
  <si>
    <t>Länsstyrelsernas sammanhållna projekt 2024-2026</t>
  </si>
  <si>
    <t>Välj myndighet i rullistan högst upp så visas förifylld information i de lila rutorna.</t>
  </si>
  <si>
    <t>Fyll därefter i de grå rutorna.</t>
  </si>
  <si>
    <r>
      <rPr>
        <b/>
        <sz val="10"/>
        <color theme="1"/>
        <rFont val="Century Gothic"/>
        <family val="2"/>
        <scheme val="major"/>
      </rPr>
      <t>Välj myndighet</t>
    </r>
    <r>
      <rPr>
        <sz val="10"/>
        <color theme="1"/>
        <rFont val="Century Gothic"/>
        <family val="2"/>
        <scheme val="major"/>
      </rPr>
      <t>:</t>
    </r>
  </si>
  <si>
    <t>1) Motivera behovet av den justerade budgeten</t>
  </si>
  <si>
    <t>2) Hur påverkas verksamheten för det år då medel minskar?</t>
  </si>
  <si>
    <t>3) Hur påverkas verksamheten för det år då medel ökar?</t>
  </si>
  <si>
    <t>Kommentera ansökan om justerad budget. Utgå från det ni beskrivit ska genomföras i er projektplan:</t>
  </si>
  <si>
    <t>4) Påverkar justeringen de prestationer, avsedda effekter eller indikatorer ni satt upp i er projektplan?</t>
  </si>
  <si>
    <t>Ny önskad fördelning per år:</t>
  </si>
  <si>
    <t>Total</t>
  </si>
  <si>
    <t>Förändring per år:</t>
  </si>
  <si>
    <t>Blankett för pågående projekt, ändringsansökan</t>
  </si>
  <si>
    <r>
      <t xml:space="preserve">Den här blanketten används vid ansökan om att </t>
    </r>
    <r>
      <rPr>
        <b/>
        <sz val="11.5"/>
        <color theme="1"/>
        <rFont val="Garamond"/>
        <family val="1"/>
      </rPr>
      <t>flytta redan beviljade medel mellan åren inom ramen för aktuellt beslut</t>
    </r>
    <r>
      <rPr>
        <sz val="11.5"/>
        <color theme="1"/>
        <rFont val="Garamond"/>
        <family val="1"/>
      </rPr>
      <t>. För andra frågor om sammanhållna projektet, kontakta anslag2-4@msb.se
Vid beviljad ändringasansökan läggs den här blanketten som en bilaga till er projektplan (ursprunglig ansökningsblankett) för att ev. ändringar enkelt ska gå att följa.</t>
    </r>
  </si>
  <si>
    <t>anslag2-4@msb.se</t>
  </si>
  <si>
    <r>
      <t xml:space="preserve">Skicka er ansökan som Excel-fil till MSB </t>
    </r>
    <r>
      <rPr>
        <b/>
        <sz val="11.5"/>
        <color theme="1"/>
        <rFont val="Garamond"/>
        <family val="1"/>
      </rPr>
      <t>senast den 30 september</t>
    </r>
    <r>
      <rPr>
        <sz val="11.5"/>
        <color theme="1"/>
        <rFont val="Garamond"/>
        <family val="1"/>
      </rPr>
      <t xml:space="preserve"> via e-post till: </t>
    </r>
  </si>
  <si>
    <t>Länsstyrelserna har beviljats medel för det sammanhållna projektet perioden 2024-2026. Medlen beviljas per år och länsstyrelsen har inte möjlighet att per automatik spara medel från ett år till ett annat. Efter budgetsårets slut redovisas förbrukade medel och outnyttjad finansiering återbetalas. Vid behov av att justera fördelningen mellan åren behöver länsstyrelsen göra en tilläggsansökan och använder då den här blanketten. Det belopp som länsstyrelsen beviljats för hela perioden enligt senast gällande beslut får inte överskridas i den här ansökan. Det finns inte heller möjlighet att öka beviljad budget för 2024 i den här blanketten.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</si>
</sst>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22" x14ac:knownFonts="1">
    <font>
      <sz val="11.5"/>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Arial"/>
      <family val="2"/>
      <scheme val="minor"/>
    </font>
    <font>
      <u/>
      <sz val="11.5"/>
      <color theme="10"/>
      <name val="Arial"/>
      <family val="2"/>
      <scheme val="minor"/>
    </font>
    <font>
      <sz val="10"/>
      <color theme="1"/>
      <name val="Arial"/>
      <family val="2"/>
      <scheme val="minor"/>
    </font>
    <font>
      <b/>
      <sz val="16"/>
      <color theme="1"/>
      <name val="Century Gothic"/>
      <family val="2"/>
      <scheme val="major"/>
    </font>
    <font>
      <b/>
      <sz val="10"/>
      <color theme="1"/>
      <name val="Arial"/>
      <family val="2"/>
      <scheme val="minor"/>
    </font>
    <font>
      <sz val="10"/>
      <color theme="0"/>
      <name val="Arial"/>
      <family val="2"/>
      <scheme val="minor"/>
    </font>
    <font>
      <sz val="9"/>
      <color theme="0"/>
      <name val="Arial"/>
      <family val="2"/>
      <scheme val="minor"/>
    </font>
    <font>
      <sz val="8"/>
      <name val="Arial"/>
      <family val="2"/>
      <scheme val="minor"/>
    </font>
    <font>
      <sz val="11.5"/>
      <color theme="1"/>
      <name val="Garamond"/>
      <family val="1"/>
    </font>
    <font>
      <b/>
      <sz val="11.5"/>
      <color theme="1"/>
      <name val="Garamond"/>
      <family val="1"/>
    </font>
    <font>
      <b/>
      <sz val="11.5"/>
      <name val="Garamond"/>
      <family val="1"/>
    </font>
    <font>
      <u/>
      <sz val="11.5"/>
      <color theme="10"/>
      <name val="Garamond"/>
      <family val="1"/>
    </font>
    <font>
      <sz val="10"/>
      <color theme="1"/>
      <name val="Century Gothic"/>
      <family val="2"/>
      <scheme val="major"/>
    </font>
    <font>
      <sz val="11.5"/>
      <name val="Garamond"/>
      <family val="1"/>
    </font>
    <font>
      <b/>
      <sz val="11.5"/>
      <color theme="0"/>
      <name val="Garamond"/>
      <family val="1"/>
    </font>
    <font>
      <i/>
      <sz val="11.5"/>
      <color theme="1"/>
      <name val="Garamond"/>
      <family val="1"/>
    </font>
    <font>
      <b/>
      <sz val="11.5"/>
      <color rgb="FFFF0000"/>
      <name val="Garamond"/>
      <family val="1"/>
    </font>
    <font>
      <b/>
      <sz val="11"/>
      <color theme="1"/>
      <name val="Century Gothic"/>
      <family val="2"/>
      <scheme val="maj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medium">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NumberFormat="0" applyFill="0" applyAlignment="0" applyProtection="0"/>
    <xf numFmtId="0" fontId="2" fillId="0" borderId="0" applyNumberFormat="0" applyFill="0" applyAlignment="0" applyProtection="0"/>
    <xf numFmtId="0" fontId="3" fillId="0" borderId="0" applyNumberFormat="0" applyFill="0" applyAlignment="0" applyProtection="0"/>
    <xf numFmtId="44" fontId="4" fillId="0" borderId="0" applyFont="0" applyFill="0" applyBorder="0" applyAlignment="0" applyProtection="0"/>
    <xf numFmtId="0" fontId="5" fillId="0" borderId="0" applyNumberFormat="0" applyFill="0" applyBorder="0" applyAlignment="0" applyProtection="0"/>
  </cellStyleXfs>
  <cellXfs count="73">
    <xf numFmtId="0" fontId="0" fillId="0" borderId="0" xfId="0"/>
    <xf numFmtId="164" fontId="0" fillId="0" borderId="0" xfId="4" applyNumberFormat="1" applyFont="1"/>
    <xf numFmtId="0" fontId="0" fillId="0" borderId="0" xfId="0" applyAlignment="1">
      <alignment wrapText="1"/>
    </xf>
    <xf numFmtId="164" fontId="0" fillId="0" borderId="0" xfId="4" applyNumberFormat="1" applyFont="1" applyAlignment="1">
      <alignment wrapText="1"/>
    </xf>
    <xf numFmtId="164" fontId="0" fillId="0" borderId="0" xfId="0" applyNumberFormat="1" applyFont="1"/>
    <xf numFmtId="0" fontId="6" fillId="0" borderId="0" xfId="0" applyFont="1" applyFill="1" applyProtection="1">
      <protection locked="0"/>
    </xf>
    <xf numFmtId="0" fontId="6" fillId="0" borderId="0" xfId="0" applyFont="1" applyFill="1" applyProtection="1"/>
    <xf numFmtId="0" fontId="6" fillId="0" borderId="0" xfId="0" applyFont="1" applyFill="1"/>
    <xf numFmtId="0" fontId="6" fillId="0" borderId="2" xfId="0" applyFont="1" applyFill="1" applyBorder="1" applyProtection="1">
      <protection locked="0"/>
    </xf>
    <xf numFmtId="0" fontId="6" fillId="0" borderId="2" xfId="0" applyFont="1" applyFill="1" applyBorder="1" applyProtection="1"/>
    <xf numFmtId="0" fontId="6" fillId="0" borderId="0" xfId="0" applyFont="1" applyFill="1" applyBorder="1" applyProtection="1">
      <protection locked="0"/>
    </xf>
    <xf numFmtId="0" fontId="6" fillId="0" borderId="0" xfId="0" applyFont="1" applyFill="1" applyBorder="1" applyProtection="1"/>
    <xf numFmtId="0" fontId="9" fillId="0" borderId="0" xfId="0" applyFont="1" applyFill="1" applyBorder="1" applyProtection="1">
      <protection locked="0"/>
    </xf>
    <xf numFmtId="0" fontId="9" fillId="0" borderId="0" xfId="0" applyFont="1" applyFill="1" applyBorder="1"/>
    <xf numFmtId="0" fontId="0" fillId="3" borderId="0" xfId="0" applyFill="1"/>
    <xf numFmtId="164" fontId="0" fillId="3" borderId="0" xfId="0" applyNumberFormat="1" applyFont="1" applyFill="1"/>
    <xf numFmtId="0" fontId="13" fillId="6" borderId="0" xfId="0" applyFont="1" applyFill="1"/>
    <xf numFmtId="0" fontId="13" fillId="0" borderId="0" xfId="0" applyFont="1"/>
    <xf numFmtId="0" fontId="14" fillId="6" borderId="0" xfId="0" applyFont="1" applyFill="1" applyAlignment="1">
      <alignment vertical="top" wrapText="1"/>
    </xf>
    <xf numFmtId="0" fontId="16" fillId="0" borderId="0" xfId="0" applyFont="1" applyFill="1" applyAlignment="1" applyProtection="1">
      <alignment horizontal="left" vertical="center"/>
      <protection locked="0"/>
    </xf>
    <xf numFmtId="0" fontId="12" fillId="0" borderId="0" xfId="0" applyFont="1" applyFill="1" applyAlignment="1" applyProtection="1">
      <alignment horizontal="left" vertical="center"/>
      <protection locked="0"/>
    </xf>
    <xf numFmtId="0" fontId="12" fillId="0" borderId="0" xfId="0" applyFont="1" applyFill="1" applyProtection="1">
      <protection locked="0"/>
    </xf>
    <xf numFmtId="0" fontId="12" fillId="0" borderId="0" xfId="0" applyFont="1" applyFill="1" applyAlignment="1" applyProtection="1">
      <alignment horizontal="left"/>
    </xf>
    <xf numFmtId="0" fontId="12" fillId="0" borderId="0" xfId="0" applyFont="1" applyFill="1"/>
    <xf numFmtId="0" fontId="13" fillId="0" borderId="0" xfId="0" applyFont="1" applyFill="1" applyAlignment="1" applyProtection="1">
      <alignment horizontal="left"/>
      <protection locked="0"/>
    </xf>
    <xf numFmtId="0" fontId="12" fillId="0" borderId="0" xfId="0" applyFont="1" applyFill="1" applyAlignment="1" applyProtection="1">
      <alignment horizontal="left" vertical="top"/>
    </xf>
    <xf numFmtId="0" fontId="12" fillId="0" borderId="0" xfId="0" applyFont="1" applyFill="1" applyAlignment="1" applyProtection="1">
      <alignment horizontal="left" vertical="center" wrapText="1"/>
      <protection locked="0"/>
    </xf>
    <xf numFmtId="164" fontId="12" fillId="2" borderId="1" xfId="4" applyNumberFormat="1" applyFont="1" applyFill="1" applyBorder="1" applyAlignment="1" applyProtection="1">
      <alignment horizontal="right" vertical="center"/>
      <protection locked="0"/>
    </xf>
    <xf numFmtId="0" fontId="13" fillId="0" borderId="0" xfId="0" applyFont="1" applyFill="1" applyAlignment="1" applyProtection="1">
      <alignment horizontal="left" vertical="center"/>
      <protection locked="0"/>
    </xf>
    <xf numFmtId="164" fontId="13" fillId="4" borderId="1" xfId="4" applyNumberFormat="1" applyFont="1" applyFill="1" applyBorder="1" applyAlignment="1" applyProtection="1">
      <alignment horizontal="right" vertical="center"/>
    </xf>
    <xf numFmtId="0" fontId="19" fillId="0" borderId="0" xfId="0" applyFont="1" applyFill="1" applyProtection="1">
      <protection locked="0"/>
    </xf>
    <xf numFmtId="0" fontId="19" fillId="0" borderId="0" xfId="0" applyFont="1" applyFill="1" applyAlignment="1" applyProtection="1">
      <alignment horizontal="left" vertical="top" wrapText="1"/>
    </xf>
    <xf numFmtId="0" fontId="10" fillId="0" borderId="0" xfId="0" applyFont="1" applyFill="1" applyBorder="1" applyAlignment="1" applyProtection="1">
      <alignment vertical="center"/>
      <protection locked="0"/>
    </xf>
    <xf numFmtId="0" fontId="3" fillId="0" borderId="0" xfId="0" applyFont="1" applyFill="1"/>
    <xf numFmtId="0" fontId="19" fillId="0" borderId="0" xfId="0" applyFont="1" applyFill="1"/>
    <xf numFmtId="0" fontId="13" fillId="0" borderId="0" xfId="0" applyFont="1" applyFill="1" applyAlignment="1" applyProtection="1">
      <alignment horizontal="left" vertical="center" wrapText="1"/>
      <protection locked="0"/>
    </xf>
    <xf numFmtId="164" fontId="13" fillId="8" borderId="1" xfId="4" applyNumberFormat="1" applyFont="1" applyFill="1" applyBorder="1" applyAlignment="1" applyProtection="1">
      <alignment horizontal="right" vertical="center"/>
    </xf>
    <xf numFmtId="164" fontId="12" fillId="8" borderId="1" xfId="4" applyNumberFormat="1" applyFont="1" applyFill="1" applyBorder="1" applyAlignment="1" applyProtection="1">
      <alignment horizontal="right" vertical="center"/>
    </xf>
    <xf numFmtId="0" fontId="15" fillId="0" borderId="0" xfId="5" applyFont="1" applyFill="1" applyAlignment="1" applyProtection="1">
      <alignment horizontal="left" vertical="center"/>
      <protection locked="0"/>
    </xf>
    <xf numFmtId="0" fontId="15" fillId="0" borderId="0" xfId="5" applyFont="1" applyFill="1" applyAlignment="1">
      <alignment horizontal="right"/>
    </xf>
    <xf numFmtId="0" fontId="18" fillId="5" borderId="1" xfId="0" applyFont="1" applyFill="1" applyBorder="1" applyAlignment="1" applyProtection="1">
      <alignment horizontal="center" vertical="center"/>
    </xf>
    <xf numFmtId="0" fontId="7" fillId="0" borderId="0" xfId="0" applyFont="1" applyFill="1" applyAlignment="1" applyProtection="1">
      <alignment horizontal="left" vertical="center"/>
    </xf>
    <xf numFmtId="0" fontId="21" fillId="0" borderId="0" xfId="0" applyFont="1" applyFill="1" applyAlignment="1" applyProtection="1"/>
    <xf numFmtId="0" fontId="6" fillId="0" borderId="0" xfId="0" applyFont="1" applyFill="1" applyProtection="1"/>
    <xf numFmtId="0" fontId="10" fillId="0" borderId="0" xfId="0" applyFont="1" applyFill="1" applyBorder="1" applyAlignment="1" applyProtection="1">
      <alignment vertical="center"/>
      <protection locked="0"/>
    </xf>
    <xf numFmtId="0" fontId="16" fillId="2" borderId="19" xfId="0" applyFont="1" applyFill="1" applyBorder="1" applyAlignment="1" applyProtection="1">
      <alignment vertical="center"/>
      <protection locked="0"/>
    </xf>
    <xf numFmtId="0" fontId="16" fillId="2" borderId="20" xfId="0" applyFont="1" applyFill="1" applyBorder="1" applyAlignment="1" applyProtection="1">
      <alignment vertical="center"/>
      <protection locked="0"/>
    </xf>
    <xf numFmtId="0" fontId="16" fillId="2" borderId="21" xfId="0" applyFont="1" applyFill="1" applyBorder="1" applyAlignment="1" applyProtection="1">
      <alignment vertical="center"/>
      <protection locked="0"/>
    </xf>
    <xf numFmtId="0" fontId="12" fillId="7" borderId="3" xfId="3" applyFont="1" applyFill="1" applyBorder="1" applyAlignment="1" applyProtection="1">
      <alignment horizontal="left" vertical="center" wrapText="1"/>
    </xf>
    <xf numFmtId="0" fontId="12" fillId="7" borderId="4" xfId="3" applyFont="1" applyFill="1" applyBorder="1" applyAlignment="1" applyProtection="1">
      <alignment horizontal="left" vertical="center" wrapText="1"/>
    </xf>
    <xf numFmtId="0" fontId="12" fillId="7" borderId="5" xfId="3" applyFont="1" applyFill="1" applyBorder="1" applyAlignment="1" applyProtection="1">
      <alignment horizontal="left" vertical="center" wrapText="1"/>
    </xf>
    <xf numFmtId="0" fontId="12" fillId="7" borderId="6" xfId="3" applyFont="1" applyFill="1" applyBorder="1" applyAlignment="1" applyProtection="1">
      <alignment horizontal="left" vertical="center" wrapText="1"/>
    </xf>
    <xf numFmtId="0" fontId="12" fillId="7" borderId="0" xfId="3" applyFont="1" applyFill="1" applyBorder="1" applyAlignment="1" applyProtection="1">
      <alignment horizontal="left" vertical="center" wrapText="1"/>
    </xf>
    <xf numFmtId="0" fontId="12" fillId="7" borderId="7" xfId="3" applyFont="1" applyFill="1" applyBorder="1" applyAlignment="1" applyProtection="1">
      <alignment horizontal="left" vertical="center" wrapText="1"/>
    </xf>
    <xf numFmtId="0" fontId="12" fillId="7" borderId="8" xfId="3" applyFont="1" applyFill="1" applyBorder="1" applyAlignment="1" applyProtection="1">
      <alignment horizontal="left" vertical="center" wrapText="1"/>
    </xf>
    <xf numFmtId="0" fontId="12" fillId="7" borderId="9" xfId="3" applyFont="1" applyFill="1" applyBorder="1" applyAlignment="1" applyProtection="1">
      <alignment horizontal="left" vertical="center" wrapText="1"/>
    </xf>
    <xf numFmtId="0" fontId="12" fillId="7" borderId="10" xfId="3" applyFont="1" applyFill="1" applyBorder="1" applyAlignment="1" applyProtection="1">
      <alignment horizontal="left" vertical="center" wrapText="1"/>
    </xf>
    <xf numFmtId="0" fontId="6" fillId="0" borderId="0" xfId="0" applyFont="1" applyFill="1" applyAlignment="1" applyProtection="1">
      <alignment vertical="center" wrapText="1"/>
    </xf>
    <xf numFmtId="0" fontId="8" fillId="0" borderId="0" xfId="0" applyFont="1" applyFill="1" applyProtection="1"/>
    <xf numFmtId="0" fontId="12" fillId="0" borderId="0" xfId="0" applyFont="1" applyFill="1" applyAlignment="1" applyProtection="1">
      <alignment vertical="center"/>
    </xf>
    <xf numFmtId="0" fontId="12" fillId="0" borderId="0" xfId="0" applyFont="1" applyFill="1" applyAlignment="1" applyProtection="1">
      <alignment horizontal="left" vertical="center" wrapText="1"/>
    </xf>
    <xf numFmtId="0" fontId="12" fillId="2" borderId="12"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13"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15" xfId="0" applyFont="1" applyFill="1" applyBorder="1" applyAlignment="1" applyProtection="1">
      <alignment horizontal="left" vertical="top" wrapText="1"/>
      <protection locked="0"/>
    </xf>
    <xf numFmtId="0" fontId="12" fillId="2" borderId="16" xfId="0" applyFont="1" applyFill="1" applyBorder="1" applyAlignment="1" applyProtection="1">
      <alignment horizontal="left" vertical="top" wrapText="1"/>
      <protection locked="0"/>
    </xf>
    <xf numFmtId="0" fontId="12" fillId="2" borderId="17" xfId="0" applyFont="1" applyFill="1" applyBorder="1" applyAlignment="1" applyProtection="1">
      <alignment horizontal="left" vertical="top" wrapText="1"/>
      <protection locked="0"/>
    </xf>
    <xf numFmtId="0" fontId="12" fillId="2" borderId="18" xfId="0" applyFont="1" applyFill="1" applyBorder="1" applyAlignment="1" applyProtection="1">
      <alignment horizontal="left" vertical="top" wrapText="1"/>
      <protection locked="0"/>
    </xf>
    <xf numFmtId="14" fontId="17" fillId="2" borderId="1" xfId="0" applyNumberFormat="1" applyFont="1" applyFill="1" applyBorder="1" applyAlignment="1" applyProtection="1">
      <alignment horizontal="left" vertical="center"/>
      <protection locked="0"/>
    </xf>
    <xf numFmtId="49" fontId="17" fillId="2" borderId="1" xfId="0" applyNumberFormat="1" applyFont="1" applyFill="1" applyBorder="1" applyAlignment="1" applyProtection="1">
      <alignment horizontal="left" vertical="center"/>
      <protection locked="0"/>
    </xf>
    <xf numFmtId="0" fontId="20" fillId="0" borderId="0" xfId="0" applyFont="1" applyFill="1" applyAlignment="1" applyProtection="1">
      <alignment horizontal="left" vertical="center" wrapText="1"/>
    </xf>
  </cellXfs>
  <cellStyles count="6">
    <cellStyle name="Hyperlänk" xfId="5" builtinId="8"/>
    <cellStyle name="Normal" xfId="0" builtinId="0" customBuiltin="1"/>
    <cellStyle name="Rubrik 1" xfId="1" builtinId="16" customBuiltin="1"/>
    <cellStyle name="Rubrik 2" xfId="2" builtinId="17" customBuiltin="1"/>
    <cellStyle name="Rubrik 3" xfId="3" builtinId="18" customBuiltin="1"/>
    <cellStyle name="Valuta" xfId="4" builtinId="4"/>
  </cellStyles>
  <dxfs count="8">
    <dxf>
      <font>
        <b val="0"/>
        <i val="0"/>
        <strike val="0"/>
        <condense val="0"/>
        <extend val="0"/>
        <outline val="0"/>
        <shadow val="0"/>
        <u val="none"/>
        <vertAlign val="baseline"/>
        <sz val="11.5"/>
        <color theme="1"/>
        <name val="Arial"/>
        <family val="2"/>
        <scheme val="minor"/>
      </font>
      <numFmt numFmtId="164" formatCode="_-* #,##0\ &quot;kr&quot;_-;\-* #,##0\ &quot;kr&quot;_-;_-* &quot;-&quot;??\ &quot;kr&quot;_-;_-@_-"/>
      <fill>
        <patternFill patternType="solid">
          <fgColor indexed="64"/>
          <bgColor theme="8" tint="0.79998168889431442"/>
        </patternFill>
      </fill>
    </dxf>
    <dxf>
      <font>
        <b val="0"/>
        <i val="0"/>
        <strike val="0"/>
        <condense val="0"/>
        <extend val="0"/>
        <outline val="0"/>
        <shadow val="0"/>
        <u val="none"/>
        <vertAlign val="baseline"/>
        <sz val="11.5"/>
        <color theme="1"/>
        <name val="Arial"/>
        <family val="2"/>
        <scheme val="minor"/>
      </font>
      <numFmt numFmtId="164" formatCode="_-* #,##0\ &quot;kr&quot;_-;\-* #,##0\ &quot;kr&quot;_-;_-* &quot;-&quot;??\ &quot;kr&quot;_-;_-@_-"/>
      <fill>
        <patternFill patternType="solid">
          <fgColor indexed="64"/>
          <bgColor theme="8" tint="0.79998168889431442"/>
        </patternFill>
      </fill>
    </dxf>
    <dxf>
      <font>
        <b val="0"/>
        <i val="0"/>
        <strike val="0"/>
        <condense val="0"/>
        <extend val="0"/>
        <outline val="0"/>
        <shadow val="0"/>
        <u val="none"/>
        <vertAlign val="baseline"/>
        <sz val="11.5"/>
        <color theme="1"/>
        <name val="Arial"/>
        <family val="2"/>
        <scheme val="minor"/>
      </font>
      <numFmt numFmtId="164" formatCode="_-* #,##0\ &quot;kr&quot;_-;\-* #,##0\ &quot;kr&quot;_-;_-* &quot;-&quot;??\ &quot;kr&quot;_-;_-@_-"/>
      <fill>
        <patternFill patternType="solid">
          <fgColor indexed="64"/>
          <bgColor theme="8" tint="0.79998168889431442"/>
        </patternFill>
      </fill>
    </dxf>
    <dxf>
      <fill>
        <patternFill patternType="solid">
          <fgColor indexed="64"/>
          <bgColor theme="8" tint="0.79998168889431442"/>
        </patternFill>
      </fill>
    </dxf>
    <dxf>
      <font>
        <b val="0"/>
        <i val="0"/>
        <strike val="0"/>
        <condense val="0"/>
        <extend val="0"/>
        <outline val="0"/>
        <shadow val="0"/>
        <u val="none"/>
        <vertAlign val="baseline"/>
        <sz val="11.5"/>
        <color theme="1"/>
        <name val="Arial"/>
        <scheme val="minor"/>
      </font>
      <numFmt numFmtId="164" formatCode="_-* #,##0\ &quot;kr&quot;_-;\-* #,##0\ &quot;kr&quot;_-;_-* &quot;-&quot;??\ &quot;kr&quot;_-;_-@_-"/>
    </dxf>
    <dxf>
      <numFmt numFmtId="164" formatCode="_-* #,##0\ &quot;kr&quot;_-;\-* #,##0\ &quot;kr&quot;_-;_-* &quot;-&quot;??\ &quot;kr&quot;_-;_-@_-"/>
      <border diagonalUp="0" diagonalDown="0" outline="0">
        <left style="thin">
          <color indexed="65"/>
        </left>
        <right/>
        <top style="thin">
          <color rgb="FF999999"/>
        </top>
        <bottom/>
      </border>
    </dxf>
    <dxf>
      <border diagonalUp="0" diagonalDown="0" outline="0">
        <left/>
        <right/>
        <top style="thin">
          <color rgb="FF999999"/>
        </top>
        <bottom/>
      </border>
    </dxf>
    <dxf>
      <border outline="0">
        <left style="thin">
          <color rgb="FF999999"/>
        </left>
        <top style="thin">
          <color rgb="FF999999"/>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2" displayName="Tabell2" ref="A1:B24" totalsRowCount="1" tableBorderDxfId="7">
  <autoFilter ref="A1:B23" xr:uid="{00000000-0009-0000-0100-000002000000}"/>
  <sortState xmlns:xlrd2="http://schemas.microsoft.com/office/spreadsheetml/2017/richdata2" ref="A2:B65">
    <sortCondition ref="A1:A66"/>
  </sortState>
  <tableColumns count="2">
    <tableColumn id="1" xr3:uid="{00000000-0010-0000-0000-000001000000}" name="Myndighet" totalsRowLabel="SUMMA" dataDxfId="6"/>
    <tableColumn id="2" xr3:uid="{00000000-0010-0000-0000-000002000000}" name="Enligt Ök" totalsRowFunction="sum" dataDxfId="5" totalsRowDxfId="4" dataCellStyle="Valut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1" displayName="Tabell1" ref="F1:I23" totalsRowCount="1">
  <autoFilter ref="F1:I22" xr:uid="{00000000-0009-0000-0100-000001000000}"/>
  <tableColumns count="4">
    <tableColumn id="1" xr3:uid="{00000000-0010-0000-0100-000001000000}" name="Myndighet" totalsRowLabel="Summa"/>
    <tableColumn id="7" xr3:uid="{00000000-0010-0000-0100-000007000000}" name="Beviljat 2024" totalsRowFunction="sum" dataDxfId="3" totalsRowDxfId="2"/>
    <tableColumn id="2" xr3:uid="{9EB06951-9E77-4CAD-AC5F-52A3E4DF36AA}" name="Beviljat 2025" totalsRowFunction="sum" totalsRowDxfId="1"/>
    <tableColumn id="3" xr3:uid="{12238E86-F752-4105-BD6B-8CF8C937EB70}" name="Beviljat 2026" totalsRowFunction="sum" totalsRowDxfId="0"/>
  </tableColumns>
  <tableStyleInfo name="TableStyleLight21"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slag2-4@msb.se?subject=&#196;ndringsans&#246;kan%20sammanh&#229;lna%202024-202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81"/>
  <sheetViews>
    <sheetView showGridLines="0" tabSelected="1" zoomScale="120" zoomScaleNormal="120" workbookViewId="0">
      <selection activeCell="D2" sqref="D2"/>
    </sheetView>
  </sheetViews>
  <sheetFormatPr defaultColWidth="9" defaultRowHeight="12.75" x14ac:dyDescent="0.2"/>
  <cols>
    <col min="1" max="1" width="1.375" style="7" customWidth="1"/>
    <col min="2" max="2" width="24.75" style="7" customWidth="1"/>
    <col min="3" max="6" width="13.5" style="7" customWidth="1"/>
    <col min="7" max="7" width="1.375" style="7" customWidth="1"/>
    <col min="8" max="16384" width="9" style="7"/>
  </cols>
  <sheetData>
    <row r="1" spans="1:6" x14ac:dyDescent="0.2">
      <c r="A1" s="5"/>
      <c r="B1" s="5"/>
      <c r="C1" s="6"/>
      <c r="D1" s="6"/>
    </row>
    <row r="2" spans="1:6" x14ac:dyDescent="0.2">
      <c r="A2" s="5"/>
      <c r="B2" s="5"/>
      <c r="C2" s="6"/>
      <c r="D2" s="6"/>
    </row>
    <row r="3" spans="1:6" ht="20.25" x14ac:dyDescent="0.2">
      <c r="A3" s="5"/>
      <c r="B3" s="41" t="s">
        <v>51</v>
      </c>
      <c r="C3" s="41"/>
      <c r="D3" s="41"/>
      <c r="E3" s="41"/>
      <c r="F3" s="41"/>
    </row>
    <row r="4" spans="1:6" ht="14.25" x14ac:dyDescent="0.2">
      <c r="A4" s="5"/>
      <c r="B4" s="42" t="s">
        <v>39</v>
      </c>
      <c r="C4" s="42"/>
      <c r="D4" s="42"/>
      <c r="E4" s="42"/>
      <c r="F4" s="42"/>
    </row>
    <row r="5" spans="1:6" x14ac:dyDescent="0.2">
      <c r="A5" s="5"/>
      <c r="B5" s="43"/>
      <c r="C5" s="43"/>
      <c r="D5" s="43"/>
      <c r="E5" s="43"/>
      <c r="F5" s="43"/>
    </row>
    <row r="6" spans="1:6" ht="13.15" customHeight="1" x14ac:dyDescent="0.2">
      <c r="A6" s="5"/>
      <c r="B6" s="60" t="s">
        <v>55</v>
      </c>
      <c r="C6" s="60"/>
      <c r="D6" s="60"/>
      <c r="E6" s="60"/>
      <c r="F6" s="60"/>
    </row>
    <row r="7" spans="1:6" ht="13.15" customHeight="1" x14ac:dyDescent="0.2">
      <c r="A7" s="5"/>
      <c r="B7" s="60"/>
      <c r="C7" s="60"/>
      <c r="D7" s="60"/>
      <c r="E7" s="60"/>
      <c r="F7" s="60"/>
    </row>
    <row r="8" spans="1:6" ht="13.15" customHeight="1" x14ac:dyDescent="0.2">
      <c r="A8" s="5"/>
      <c r="B8" s="60"/>
      <c r="C8" s="60"/>
      <c r="D8" s="60"/>
      <c r="E8" s="60"/>
      <c r="F8" s="60"/>
    </row>
    <row r="9" spans="1:6" ht="13.15" customHeight="1" x14ac:dyDescent="0.2">
      <c r="A9" s="5"/>
      <c r="B9" s="60"/>
      <c r="C9" s="60"/>
      <c r="D9" s="60"/>
      <c r="E9" s="60"/>
      <c r="F9" s="60"/>
    </row>
    <row r="10" spans="1:6" ht="13.15" customHeight="1" x14ac:dyDescent="0.2">
      <c r="A10" s="5"/>
      <c r="B10" s="60"/>
      <c r="C10" s="60"/>
      <c r="D10" s="60"/>
      <c r="E10" s="60"/>
      <c r="F10" s="60"/>
    </row>
    <row r="11" spans="1:6" ht="13.15" customHeight="1" x14ac:dyDescent="0.2">
      <c r="A11" s="5"/>
      <c r="B11" s="60"/>
      <c r="C11" s="60"/>
      <c r="D11" s="60"/>
      <c r="E11" s="60"/>
      <c r="F11" s="60"/>
    </row>
    <row r="12" spans="1:6" ht="13.15" customHeight="1" x14ac:dyDescent="0.2">
      <c r="A12" s="5"/>
      <c r="B12" s="60"/>
      <c r="C12" s="60"/>
      <c r="D12" s="60"/>
      <c r="E12" s="60"/>
      <c r="F12" s="60"/>
    </row>
    <row r="13" spans="1:6" ht="13.15" customHeight="1" x14ac:dyDescent="0.2">
      <c r="A13" s="5"/>
      <c r="B13" s="60"/>
      <c r="C13" s="60"/>
      <c r="D13" s="60"/>
      <c r="E13" s="60"/>
      <c r="F13" s="60"/>
    </row>
    <row r="14" spans="1:6" x14ac:dyDescent="0.2">
      <c r="A14" s="5"/>
      <c r="B14" s="43"/>
      <c r="C14" s="43"/>
      <c r="D14" s="43"/>
      <c r="E14" s="43"/>
      <c r="F14" s="43"/>
    </row>
    <row r="15" spans="1:6" x14ac:dyDescent="0.2">
      <c r="A15" s="5"/>
      <c r="B15" s="58" t="s">
        <v>2</v>
      </c>
      <c r="C15" s="58"/>
      <c r="D15" s="58"/>
      <c r="E15" s="58"/>
      <c r="F15" s="58"/>
    </row>
    <row r="16" spans="1:6" ht="15" x14ac:dyDescent="0.2">
      <c r="A16" s="5"/>
      <c r="B16" s="59" t="s">
        <v>40</v>
      </c>
      <c r="C16" s="59"/>
      <c r="D16" s="59"/>
      <c r="E16" s="59"/>
      <c r="F16" s="59"/>
    </row>
    <row r="17" spans="1:12" ht="15" x14ac:dyDescent="0.2">
      <c r="A17" s="5"/>
      <c r="B17" s="59" t="s">
        <v>41</v>
      </c>
      <c r="C17" s="59"/>
      <c r="D17" s="59"/>
      <c r="E17" s="59"/>
      <c r="F17" s="59"/>
    </row>
    <row r="18" spans="1:12" s="17" customFormat="1" ht="15" x14ac:dyDescent="0.25">
      <c r="A18" s="16"/>
      <c r="C18" s="18"/>
      <c r="D18" s="18"/>
      <c r="E18" s="18"/>
      <c r="F18" s="7"/>
      <c r="G18" s="7"/>
      <c r="H18" s="7"/>
      <c r="I18" s="7"/>
      <c r="J18" s="7"/>
      <c r="K18" s="7"/>
      <c r="L18" s="7"/>
    </row>
    <row r="19" spans="1:12" ht="15" x14ac:dyDescent="0.25">
      <c r="A19" s="5"/>
      <c r="B19" s="23" t="s">
        <v>54</v>
      </c>
      <c r="C19" s="38"/>
      <c r="D19" s="38"/>
      <c r="E19" s="38"/>
      <c r="F19" s="39" t="s">
        <v>53</v>
      </c>
    </row>
    <row r="20" spans="1:12" ht="13.5" thickBot="1" x14ac:dyDescent="0.25">
      <c r="A20" s="5"/>
      <c r="B20" s="57"/>
      <c r="C20" s="57"/>
      <c r="D20" s="57"/>
      <c r="E20" s="57"/>
    </row>
    <row r="21" spans="1:12" s="17" customFormat="1" ht="15" customHeight="1" x14ac:dyDescent="0.25">
      <c r="A21" s="16"/>
      <c r="B21" s="48" t="s">
        <v>52</v>
      </c>
      <c r="C21" s="49"/>
      <c r="D21" s="49"/>
      <c r="E21" s="49"/>
      <c r="F21" s="50"/>
      <c r="G21" s="7"/>
      <c r="H21" s="7"/>
      <c r="I21" s="7"/>
      <c r="J21" s="7"/>
      <c r="K21" s="7"/>
      <c r="L21" s="7"/>
    </row>
    <row r="22" spans="1:12" s="17" customFormat="1" ht="15" customHeight="1" x14ac:dyDescent="0.25">
      <c r="A22" s="16"/>
      <c r="B22" s="51"/>
      <c r="C22" s="52"/>
      <c r="D22" s="52"/>
      <c r="E22" s="52"/>
      <c r="F22" s="53"/>
      <c r="G22" s="7"/>
      <c r="H22" s="7"/>
      <c r="I22" s="7"/>
      <c r="J22" s="7"/>
      <c r="K22" s="7"/>
      <c r="L22" s="7"/>
    </row>
    <row r="23" spans="1:12" s="17" customFormat="1" ht="15" customHeight="1" x14ac:dyDescent="0.25">
      <c r="A23" s="16"/>
      <c r="B23" s="51"/>
      <c r="C23" s="52"/>
      <c r="D23" s="52"/>
      <c r="E23" s="52"/>
      <c r="F23" s="53"/>
      <c r="G23" s="7"/>
      <c r="H23" s="7"/>
      <c r="I23" s="7"/>
      <c r="J23" s="7"/>
      <c r="K23" s="7"/>
      <c r="L23" s="7"/>
    </row>
    <row r="24" spans="1:12" s="17" customFormat="1" ht="15" x14ac:dyDescent="0.25">
      <c r="A24" s="16"/>
      <c r="B24" s="51"/>
      <c r="C24" s="52"/>
      <c r="D24" s="52"/>
      <c r="E24" s="52"/>
      <c r="F24" s="53"/>
      <c r="G24" s="7"/>
      <c r="H24" s="7"/>
      <c r="I24" s="7"/>
      <c r="J24" s="7"/>
      <c r="K24" s="7"/>
      <c r="L24" s="7"/>
    </row>
    <row r="25" spans="1:12" s="17" customFormat="1" ht="15" x14ac:dyDescent="0.25">
      <c r="A25" s="16"/>
      <c r="B25" s="51"/>
      <c r="C25" s="52"/>
      <c r="D25" s="52"/>
      <c r="E25" s="52"/>
      <c r="F25" s="53"/>
      <c r="G25" s="7"/>
      <c r="H25" s="7"/>
      <c r="I25" s="7"/>
      <c r="J25" s="7"/>
      <c r="K25" s="7"/>
      <c r="L25" s="7"/>
    </row>
    <row r="26" spans="1:12" s="17" customFormat="1" ht="15" x14ac:dyDescent="0.25">
      <c r="A26" s="16"/>
      <c r="B26" s="51"/>
      <c r="C26" s="52"/>
      <c r="D26" s="52"/>
      <c r="E26" s="52"/>
      <c r="F26" s="53"/>
      <c r="G26" s="7"/>
      <c r="H26" s="7"/>
      <c r="I26" s="7"/>
      <c r="J26" s="7"/>
      <c r="K26" s="7"/>
      <c r="L26" s="7"/>
    </row>
    <row r="27" spans="1:12" s="17" customFormat="1" ht="15.75" thickBot="1" x14ac:dyDescent="0.3">
      <c r="A27" s="16"/>
      <c r="B27" s="54"/>
      <c r="C27" s="55"/>
      <c r="D27" s="55"/>
      <c r="E27" s="55"/>
      <c r="F27" s="56"/>
      <c r="G27" s="7"/>
      <c r="H27" s="7"/>
      <c r="I27" s="7"/>
      <c r="J27" s="7"/>
      <c r="K27" s="7"/>
      <c r="L27" s="7"/>
    </row>
    <row r="28" spans="1:12" ht="13.5" thickBot="1" x14ac:dyDescent="0.25">
      <c r="A28" s="8"/>
      <c r="B28" s="8"/>
      <c r="C28" s="9"/>
      <c r="D28" s="9"/>
      <c r="E28" s="9"/>
      <c r="F28" s="9"/>
    </row>
    <row r="29" spans="1:12" x14ac:dyDescent="0.2">
      <c r="A29" s="10"/>
      <c r="B29" s="10"/>
      <c r="C29" s="11"/>
      <c r="D29" s="11"/>
    </row>
    <row r="30" spans="1:12" ht="13.5" x14ac:dyDescent="0.2">
      <c r="A30" s="5"/>
      <c r="B30" s="19" t="s">
        <v>42</v>
      </c>
      <c r="C30" s="45" t="s">
        <v>6</v>
      </c>
      <c r="D30" s="46"/>
      <c r="E30" s="46"/>
      <c r="F30" s="47"/>
    </row>
    <row r="31" spans="1:12" s="13" customFormat="1" x14ac:dyDescent="0.2">
      <c r="A31" s="12"/>
      <c r="B31" s="32"/>
      <c r="C31" s="44"/>
      <c r="D31" s="44"/>
      <c r="E31" s="44"/>
      <c r="F31" s="12"/>
    </row>
    <row r="32" spans="1:12" ht="15" x14ac:dyDescent="0.2">
      <c r="B32" s="20" t="s">
        <v>0</v>
      </c>
      <c r="C32" s="70"/>
      <c r="D32" s="70"/>
      <c r="E32" s="70"/>
      <c r="F32" s="70"/>
    </row>
    <row r="33" spans="1:6" ht="15" x14ac:dyDescent="0.2">
      <c r="B33" s="20" t="s">
        <v>1</v>
      </c>
      <c r="C33" s="71"/>
      <c r="D33" s="71"/>
      <c r="E33" s="71"/>
      <c r="F33" s="71"/>
    </row>
    <row r="34" spans="1:6" ht="15" x14ac:dyDescent="0.2">
      <c r="A34" s="5"/>
      <c r="B34" s="20" t="s">
        <v>8</v>
      </c>
      <c r="C34" s="71"/>
      <c r="D34" s="71"/>
      <c r="E34" s="71"/>
      <c r="F34" s="71"/>
    </row>
    <row r="35" spans="1:6" ht="15" x14ac:dyDescent="0.2">
      <c r="B35" s="20" t="s">
        <v>7</v>
      </c>
      <c r="C35" s="71"/>
      <c r="D35" s="71"/>
      <c r="E35" s="71"/>
      <c r="F35" s="71"/>
    </row>
    <row r="36" spans="1:6" ht="15" x14ac:dyDescent="0.25">
      <c r="A36" s="5"/>
      <c r="B36" s="21"/>
      <c r="C36" s="21"/>
      <c r="D36" s="22"/>
      <c r="E36" s="23"/>
    </row>
    <row r="37" spans="1:6" ht="14.25" customHeight="1" x14ac:dyDescent="0.25">
      <c r="A37" s="5"/>
      <c r="B37" s="24"/>
      <c r="C37" s="21"/>
      <c r="D37" s="25"/>
      <c r="E37" s="23"/>
    </row>
    <row r="38" spans="1:6" ht="14.25" customHeight="1" x14ac:dyDescent="0.2">
      <c r="A38" s="5"/>
      <c r="B38" s="28"/>
      <c r="C38" s="40">
        <v>2024</v>
      </c>
      <c r="D38" s="40">
        <v>2025</v>
      </c>
      <c r="E38" s="40">
        <v>2026</v>
      </c>
      <c r="F38" s="40" t="s">
        <v>49</v>
      </c>
    </row>
    <row r="39" spans="1:6" ht="25.9" customHeight="1" x14ac:dyDescent="0.2">
      <c r="A39" s="5"/>
      <c r="B39" s="35" t="s">
        <v>38</v>
      </c>
      <c r="C39" s="29">
        <f>IFERROR(VLOOKUP(C30,Tabell1[],2,FALSE),)</f>
        <v>0</v>
      </c>
      <c r="D39" s="29">
        <f>IFERROR(VLOOKUP(C30,Tabell1[],3,FALSE),)</f>
        <v>0</v>
      </c>
      <c r="E39" s="29">
        <f>IFERROR(VLOOKUP(C30,Tabell1[],4,FALSE),)</f>
        <v>0</v>
      </c>
      <c r="F39" s="36">
        <f>SUM(C39:E39)</f>
        <v>0</v>
      </c>
    </row>
    <row r="40" spans="1:6" ht="25.9" customHeight="1" x14ac:dyDescent="0.2">
      <c r="A40" s="5"/>
      <c r="B40" s="26" t="s">
        <v>48</v>
      </c>
      <c r="C40" s="27"/>
      <c r="D40" s="27"/>
      <c r="E40" s="27"/>
      <c r="F40" s="37">
        <f>SUM(C40:E40)</f>
        <v>0</v>
      </c>
    </row>
    <row r="41" spans="1:6" ht="25.9" customHeight="1" x14ac:dyDescent="0.2">
      <c r="A41" s="5"/>
      <c r="B41" s="28" t="s">
        <v>50</v>
      </c>
      <c r="C41" s="29" t="str">
        <f>IF(C40="","",C40-C39)</f>
        <v/>
      </c>
      <c r="D41" s="29" t="str">
        <f t="shared" ref="D41:E41" si="0">IF(D40="","",D40-D39)</f>
        <v/>
      </c>
      <c r="E41" s="29" t="str">
        <f t="shared" si="0"/>
        <v/>
      </c>
      <c r="F41" s="36" t="str">
        <f>IF(F40=0,"",F40-F39)</f>
        <v/>
      </c>
    </row>
    <row r="42" spans="1:6" ht="15" customHeight="1" x14ac:dyDescent="0.2">
      <c r="A42" s="5"/>
      <c r="B42" s="72" t="str">
        <f>IF(F40&gt;F39,"Ni kan inte ansöka om att utöka budgeten för perioden. Justera ny önskad fördelning per år så att totalen för perioden inte överskriderredan beviljad budget.","")</f>
        <v/>
      </c>
      <c r="C42" s="72"/>
      <c r="D42" s="72"/>
      <c r="E42" s="72"/>
      <c r="F42" s="72"/>
    </row>
    <row r="43" spans="1:6" ht="15" customHeight="1" x14ac:dyDescent="0.2">
      <c r="A43" s="5"/>
      <c r="B43" s="72"/>
      <c r="C43" s="72"/>
      <c r="D43" s="72"/>
      <c r="E43" s="72"/>
      <c r="F43" s="72"/>
    </row>
    <row r="44" spans="1:6" ht="15" x14ac:dyDescent="0.25">
      <c r="A44" s="5"/>
      <c r="B44" s="23"/>
      <c r="C44" s="30"/>
      <c r="D44" s="31"/>
      <c r="E44" s="23"/>
    </row>
    <row r="45" spans="1:6" ht="15" x14ac:dyDescent="0.25">
      <c r="A45" s="5"/>
      <c r="B45" s="33" t="s">
        <v>46</v>
      </c>
      <c r="C45" s="30"/>
      <c r="D45" s="31"/>
      <c r="E45" s="23"/>
    </row>
    <row r="46" spans="1:6" ht="15" x14ac:dyDescent="0.25">
      <c r="A46" s="5"/>
      <c r="B46" s="34" t="s">
        <v>43</v>
      </c>
      <c r="C46" s="30"/>
      <c r="D46" s="31"/>
      <c r="E46" s="23"/>
    </row>
    <row r="47" spans="1:6" ht="15" x14ac:dyDescent="0.25">
      <c r="A47" s="5"/>
      <c r="B47" s="34" t="s">
        <v>44</v>
      </c>
      <c r="C47" s="30"/>
      <c r="D47" s="31"/>
      <c r="E47" s="23"/>
    </row>
    <row r="48" spans="1:6" ht="15" x14ac:dyDescent="0.25">
      <c r="A48" s="5"/>
      <c r="B48" s="34" t="s">
        <v>45</v>
      </c>
      <c r="C48" s="30"/>
      <c r="D48" s="31"/>
      <c r="E48" s="23"/>
    </row>
    <row r="49" spans="1:6" ht="15" x14ac:dyDescent="0.25">
      <c r="A49" s="5"/>
      <c r="B49" s="34" t="s">
        <v>47</v>
      </c>
      <c r="C49" s="30"/>
      <c r="D49" s="31"/>
      <c r="E49" s="23"/>
    </row>
    <row r="50" spans="1:6" ht="13.15" customHeight="1" x14ac:dyDescent="0.2">
      <c r="A50" s="5"/>
      <c r="B50" s="61"/>
      <c r="C50" s="62"/>
      <c r="D50" s="62"/>
      <c r="E50" s="62"/>
      <c r="F50" s="63"/>
    </row>
    <row r="51" spans="1:6" ht="13.15" customHeight="1" x14ac:dyDescent="0.2">
      <c r="A51" s="5"/>
      <c r="B51" s="64"/>
      <c r="C51" s="65"/>
      <c r="D51" s="65"/>
      <c r="E51" s="65"/>
      <c r="F51" s="66"/>
    </row>
    <row r="52" spans="1:6" ht="13.15" customHeight="1" x14ac:dyDescent="0.2">
      <c r="A52" s="5"/>
      <c r="B52" s="64"/>
      <c r="C52" s="65"/>
      <c r="D52" s="65"/>
      <c r="E52" s="65"/>
      <c r="F52" s="66"/>
    </row>
    <row r="53" spans="1:6" ht="13.15" customHeight="1" x14ac:dyDescent="0.2">
      <c r="A53" s="5"/>
      <c r="B53" s="64"/>
      <c r="C53" s="65"/>
      <c r="D53" s="65"/>
      <c r="E53" s="65"/>
      <c r="F53" s="66"/>
    </row>
    <row r="54" spans="1:6" ht="13.15" customHeight="1" x14ac:dyDescent="0.2">
      <c r="A54" s="5"/>
      <c r="B54" s="64"/>
      <c r="C54" s="65"/>
      <c r="D54" s="65"/>
      <c r="E54" s="65"/>
      <c r="F54" s="66"/>
    </row>
    <row r="55" spans="1:6" ht="13.15" customHeight="1" x14ac:dyDescent="0.2">
      <c r="A55" s="5"/>
      <c r="B55" s="64"/>
      <c r="C55" s="65"/>
      <c r="D55" s="65"/>
      <c r="E55" s="65"/>
      <c r="F55" s="66"/>
    </row>
    <row r="56" spans="1:6" ht="13.15" customHeight="1" x14ac:dyDescent="0.2">
      <c r="A56" s="5"/>
      <c r="B56" s="64"/>
      <c r="C56" s="65"/>
      <c r="D56" s="65"/>
      <c r="E56" s="65"/>
      <c r="F56" s="66"/>
    </row>
    <row r="57" spans="1:6" ht="13.15" customHeight="1" x14ac:dyDescent="0.2">
      <c r="A57" s="5"/>
      <c r="B57" s="64"/>
      <c r="C57" s="65"/>
      <c r="D57" s="65"/>
      <c r="E57" s="65"/>
      <c r="F57" s="66"/>
    </row>
    <row r="58" spans="1:6" ht="13.15" customHeight="1" x14ac:dyDescent="0.2">
      <c r="A58" s="5"/>
      <c r="B58" s="64"/>
      <c r="C58" s="65"/>
      <c r="D58" s="65"/>
      <c r="E58" s="65"/>
      <c r="F58" s="66"/>
    </row>
    <row r="59" spans="1:6" ht="13.15" customHeight="1" x14ac:dyDescent="0.2">
      <c r="A59" s="5"/>
      <c r="B59" s="64"/>
      <c r="C59" s="65"/>
      <c r="D59" s="65"/>
      <c r="E59" s="65"/>
      <c r="F59" s="66"/>
    </row>
    <row r="60" spans="1:6" ht="13.15" customHeight="1" x14ac:dyDescent="0.2">
      <c r="A60" s="5"/>
      <c r="B60" s="64"/>
      <c r="C60" s="65"/>
      <c r="D60" s="65"/>
      <c r="E60" s="65"/>
      <c r="F60" s="66"/>
    </row>
    <row r="61" spans="1:6" ht="13.15" customHeight="1" x14ac:dyDescent="0.2">
      <c r="A61" s="5"/>
      <c r="B61" s="64"/>
      <c r="C61" s="65"/>
      <c r="D61" s="65"/>
      <c r="E61" s="65"/>
      <c r="F61" s="66"/>
    </row>
    <row r="62" spans="1:6" ht="13.15" customHeight="1" x14ac:dyDescent="0.2">
      <c r="A62" s="5"/>
      <c r="B62" s="64"/>
      <c r="C62" s="65"/>
      <c r="D62" s="65"/>
      <c r="E62" s="65"/>
      <c r="F62" s="66"/>
    </row>
    <row r="63" spans="1:6" ht="13.15" customHeight="1" x14ac:dyDescent="0.2">
      <c r="A63" s="5"/>
      <c r="B63" s="64"/>
      <c r="C63" s="65"/>
      <c r="D63" s="65"/>
      <c r="E63" s="65"/>
      <c r="F63" s="66"/>
    </row>
    <row r="64" spans="1:6" ht="13.15" customHeight="1" x14ac:dyDescent="0.2">
      <c r="A64" s="5"/>
      <c r="B64" s="64"/>
      <c r="C64" s="65"/>
      <c r="D64" s="65"/>
      <c r="E64" s="65"/>
      <c r="F64" s="66"/>
    </row>
    <row r="65" spans="1:6" ht="13.15" customHeight="1" x14ac:dyDescent="0.2">
      <c r="A65" s="5"/>
      <c r="B65" s="64"/>
      <c r="C65" s="65"/>
      <c r="D65" s="65"/>
      <c r="E65" s="65"/>
      <c r="F65" s="66"/>
    </row>
    <row r="66" spans="1:6" ht="13.15" customHeight="1" x14ac:dyDescent="0.2">
      <c r="A66" s="5"/>
      <c r="B66" s="64"/>
      <c r="C66" s="65"/>
      <c r="D66" s="65"/>
      <c r="E66" s="65"/>
      <c r="F66" s="66"/>
    </row>
    <row r="67" spans="1:6" ht="13.15" customHeight="1" x14ac:dyDescent="0.2">
      <c r="A67" s="5"/>
      <c r="B67" s="64"/>
      <c r="C67" s="65"/>
      <c r="D67" s="65"/>
      <c r="E67" s="65"/>
      <c r="F67" s="66"/>
    </row>
    <row r="68" spans="1:6" ht="13.15" customHeight="1" x14ac:dyDescent="0.2">
      <c r="A68" s="5"/>
      <c r="B68" s="64"/>
      <c r="C68" s="65"/>
      <c r="D68" s="65"/>
      <c r="E68" s="65"/>
      <c r="F68" s="66"/>
    </row>
    <row r="69" spans="1:6" ht="13.15" customHeight="1" x14ac:dyDescent="0.2">
      <c r="A69" s="5"/>
      <c r="B69" s="64"/>
      <c r="C69" s="65"/>
      <c r="D69" s="65"/>
      <c r="E69" s="65"/>
      <c r="F69" s="66"/>
    </row>
    <row r="70" spans="1:6" ht="13.15" customHeight="1" x14ac:dyDescent="0.2">
      <c r="A70" s="5"/>
      <c r="B70" s="64"/>
      <c r="C70" s="65"/>
      <c r="D70" s="65"/>
      <c r="E70" s="65"/>
      <c r="F70" s="66"/>
    </row>
    <row r="71" spans="1:6" ht="13.15" customHeight="1" x14ac:dyDescent="0.2">
      <c r="A71" s="5"/>
      <c r="B71" s="64"/>
      <c r="C71" s="65"/>
      <c r="D71" s="65"/>
      <c r="E71" s="65"/>
      <c r="F71" s="66"/>
    </row>
    <row r="72" spans="1:6" ht="13.15" customHeight="1" x14ac:dyDescent="0.2">
      <c r="A72" s="5"/>
      <c r="B72" s="64"/>
      <c r="C72" s="65"/>
      <c r="D72" s="65"/>
      <c r="E72" s="65"/>
      <c r="F72" s="66"/>
    </row>
    <row r="73" spans="1:6" ht="13.15" customHeight="1" x14ac:dyDescent="0.2">
      <c r="A73" s="5"/>
      <c r="B73" s="64"/>
      <c r="C73" s="65"/>
      <c r="D73" s="65"/>
      <c r="E73" s="65"/>
      <c r="F73" s="66"/>
    </row>
    <row r="74" spans="1:6" ht="13.15" customHeight="1" x14ac:dyDescent="0.2">
      <c r="A74" s="5"/>
      <c r="B74" s="64"/>
      <c r="C74" s="65"/>
      <c r="D74" s="65"/>
      <c r="E74" s="65"/>
      <c r="F74" s="66"/>
    </row>
    <row r="75" spans="1:6" ht="13.15" customHeight="1" x14ac:dyDescent="0.2">
      <c r="A75" s="5"/>
      <c r="B75" s="64"/>
      <c r="C75" s="65"/>
      <c r="D75" s="65"/>
      <c r="E75" s="65"/>
      <c r="F75" s="66"/>
    </row>
    <row r="76" spans="1:6" ht="13.15" customHeight="1" x14ac:dyDescent="0.2">
      <c r="A76" s="5"/>
      <c r="B76" s="64"/>
      <c r="C76" s="65"/>
      <c r="D76" s="65"/>
      <c r="E76" s="65"/>
      <c r="F76" s="66"/>
    </row>
    <row r="77" spans="1:6" ht="13.15" customHeight="1" x14ac:dyDescent="0.2">
      <c r="A77" s="5"/>
      <c r="B77" s="64"/>
      <c r="C77" s="65"/>
      <c r="D77" s="65"/>
      <c r="E77" s="65"/>
      <c r="F77" s="66"/>
    </row>
    <row r="78" spans="1:6" ht="13.15" customHeight="1" x14ac:dyDescent="0.2">
      <c r="A78" s="5"/>
      <c r="B78" s="64"/>
      <c r="C78" s="65"/>
      <c r="D78" s="65"/>
      <c r="E78" s="65"/>
      <c r="F78" s="66"/>
    </row>
    <row r="79" spans="1:6" ht="13.15" customHeight="1" x14ac:dyDescent="0.2">
      <c r="A79" s="5"/>
      <c r="B79" s="64"/>
      <c r="C79" s="65"/>
      <c r="D79" s="65"/>
      <c r="E79" s="65"/>
      <c r="F79" s="66"/>
    </row>
    <row r="80" spans="1:6" ht="13.15" customHeight="1" x14ac:dyDescent="0.2">
      <c r="A80" s="5"/>
      <c r="B80" s="64"/>
      <c r="C80" s="65"/>
      <c r="D80" s="65"/>
      <c r="E80" s="65"/>
      <c r="F80" s="66"/>
    </row>
    <row r="81" spans="2:6" ht="13.15" customHeight="1" x14ac:dyDescent="0.2">
      <c r="B81" s="67"/>
      <c r="C81" s="68"/>
      <c r="D81" s="68"/>
      <c r="E81" s="68"/>
      <c r="F81" s="69"/>
    </row>
  </sheetData>
  <sheetProtection formatCells="0" formatRows="0"/>
  <mergeCells count="18">
    <mergeCell ref="B50:F81"/>
    <mergeCell ref="C32:F32"/>
    <mergeCell ref="C33:F33"/>
    <mergeCell ref="C34:F34"/>
    <mergeCell ref="C35:F35"/>
    <mergeCell ref="B42:F43"/>
    <mergeCell ref="B3:F3"/>
    <mergeCell ref="B4:F4"/>
    <mergeCell ref="B5:F5"/>
    <mergeCell ref="C31:E31"/>
    <mergeCell ref="C30:F30"/>
    <mergeCell ref="B21:F27"/>
    <mergeCell ref="B20:E20"/>
    <mergeCell ref="B14:F14"/>
    <mergeCell ref="B15:F15"/>
    <mergeCell ref="B16:F16"/>
    <mergeCell ref="B17:F17"/>
    <mergeCell ref="B6:F13"/>
  </mergeCells>
  <dataValidations count="1">
    <dataValidation type="whole" operator="lessThanOrEqual" allowBlank="1" showInputMessage="1" showErrorMessage="1" errorTitle="För högt belopp" error="Det går inte att ansöka om utökad budget 2024 med den här blanketten. Justera så att ny önskad fördelning 2024 inte överstiger beviljade medel för 2024." sqref="C40" xr:uid="{B8CBB193-B1EA-40C9-B982-61FC10779ABD}">
      <formula1>C39</formula1>
    </dataValidation>
  </dataValidations>
  <hyperlinks>
    <hyperlink ref="F19" r:id="rId1" xr:uid="{E12ECCF9-3FFE-4C0B-88FE-0A78BB23ADDF}"/>
  </hyperlinks>
  <pageMargins left="0.7" right="0.38541666666666669" top="1.0091666910383437" bottom="0.29356060606060608" header="0.3" footer="0.3"/>
  <pageSetup paperSize="9" scale="99" fitToHeight="0"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Kopplingar!$A$2:$A$23</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2"/>
  <sheetViews>
    <sheetView workbookViewId="0">
      <selection activeCell="N3" sqref="N3"/>
    </sheetView>
  </sheetViews>
  <sheetFormatPr defaultRowHeight="14.25" x14ac:dyDescent="0.2"/>
  <cols>
    <col min="1" max="1" width="15.75" bestFit="1" customWidth="1"/>
    <col min="2" max="2" width="15.625" bestFit="1" customWidth="1"/>
    <col min="3" max="3" width="26.25" bestFit="1" customWidth="1"/>
    <col min="4" max="4" width="21.75" bestFit="1" customWidth="1"/>
    <col min="5" max="8" width="21.75" customWidth="1"/>
    <col min="9" max="9" width="23.875" bestFit="1" customWidth="1"/>
    <col min="10" max="10" width="23.875" customWidth="1"/>
    <col min="13" max="13" width="11.875" bestFit="1" customWidth="1"/>
    <col min="14" max="14" width="11.875" customWidth="1"/>
  </cols>
  <sheetData>
    <row r="1" spans="1:16" x14ac:dyDescent="0.2">
      <c r="A1" t="s">
        <v>10</v>
      </c>
      <c r="B1" t="s">
        <v>9</v>
      </c>
      <c r="C1" t="s">
        <v>3</v>
      </c>
      <c r="D1" t="str">
        <f>Ändringsansökan!B32</f>
        <v xml:space="preserve">Datum: </v>
      </c>
      <c r="E1" t="str">
        <f>Ändringsansökan!B33</f>
        <v>Kontaktperson för prognosen är:</v>
      </c>
      <c r="F1" t="str">
        <f>Ändringsansökan!B34</f>
        <v xml:space="preserve">Telefonnummer till kontaktperson: </v>
      </c>
      <c r="G1" t="str">
        <f>Ändringsansökan!B35</f>
        <v xml:space="preserve">E-post till kontaktperson: </v>
      </c>
      <c r="H1" t="str">
        <f>Ändringsansökan!B39</f>
        <v>Beviljade medel:</v>
      </c>
      <c r="I1" t="str">
        <f>Ändringsansökan!B40</f>
        <v>Ny önskad fördelning per år:</v>
      </c>
      <c r="J1" t="e">
        <f>Ändringsansökan!#REF!</f>
        <v>#REF!</v>
      </c>
      <c r="K1" t="str">
        <f>Ändringsansökan!B41</f>
        <v>Förändring per år:</v>
      </c>
      <c r="L1" t="s">
        <v>36</v>
      </c>
      <c r="M1">
        <f>Ändringsansökan!D38</f>
        <v>2025</v>
      </c>
      <c r="N1" t="s">
        <v>37</v>
      </c>
      <c r="O1">
        <f>Ändringsansökan!E38</f>
        <v>2026</v>
      </c>
      <c r="P1" t="e">
        <f>Ändringsansökan!#REF!</f>
        <v>#REF!</v>
      </c>
    </row>
    <row r="2" spans="1:16" x14ac:dyDescent="0.2">
      <c r="A2" t="s">
        <v>32</v>
      </c>
      <c r="B2" t="s">
        <v>33</v>
      </c>
      <c r="C2" t="str">
        <f>Ändringsansökan!C30</f>
        <v>Klicka här för att välja i rullistan</v>
      </c>
      <c r="D2" s="1">
        <f>Ändringsansökan!C32</f>
        <v>0</v>
      </c>
      <c r="E2" s="1">
        <f>Ändringsansökan!C33</f>
        <v>0</v>
      </c>
      <c r="F2" s="1">
        <f>Ändringsansökan!C34</f>
        <v>0</v>
      </c>
      <c r="G2" s="1">
        <f>Ändringsansökan!C35</f>
        <v>0</v>
      </c>
      <c r="H2" s="1">
        <f>Ändringsansökan!C39</f>
        <v>0</v>
      </c>
      <c r="I2">
        <f>Ändringsansökan!C40</f>
        <v>0</v>
      </c>
      <c r="J2" t="e">
        <f>Ändringsansökan!#REF!</f>
        <v>#REF!</v>
      </c>
      <c r="K2" t="str">
        <f>Ändringsansökan!C41</f>
        <v/>
      </c>
      <c r="L2">
        <f>Ändringsansökan!D39</f>
        <v>0</v>
      </c>
      <c r="M2" t="str">
        <f>Ändringsansökan!D41</f>
        <v/>
      </c>
      <c r="N2">
        <f>Ändringsansökan!E39</f>
        <v>0</v>
      </c>
      <c r="O2" t="str">
        <f>Ändringsansökan!E41</f>
        <v/>
      </c>
      <c r="P2">
        <f>Ändringsansökan!B50</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I29"/>
  <sheetViews>
    <sheetView topLeftCell="F1" workbookViewId="0">
      <pane xSplit="1" ySplit="1" topLeftCell="G2" activePane="bottomRight" state="frozen"/>
      <selection activeCell="F1" sqref="F1"/>
      <selection pane="topRight" activeCell="G1" sqref="G1"/>
      <selection pane="bottomLeft" activeCell="F2" sqref="F2"/>
      <selection pane="bottomRight" activeCell="G13" sqref="G13"/>
    </sheetView>
  </sheetViews>
  <sheetFormatPr defaultRowHeight="14.25" x14ac:dyDescent="0.2"/>
  <cols>
    <col min="1" max="1" width="36.375" customWidth="1"/>
    <col min="2" max="2" width="17.125" style="1" bestFit="1" customWidth="1"/>
    <col min="3" max="3" width="5.875" customWidth="1"/>
    <col min="4" max="5" width="4.375" customWidth="1"/>
    <col min="6" max="6" width="24.5" bestFit="1" customWidth="1"/>
    <col min="7" max="7" width="27.75" bestFit="1" customWidth="1"/>
    <col min="8" max="9" width="13.25" bestFit="1" customWidth="1"/>
  </cols>
  <sheetData>
    <row r="1" spans="1:9" x14ac:dyDescent="0.2">
      <c r="A1" t="s">
        <v>3</v>
      </c>
      <c r="B1" s="1" t="s">
        <v>4</v>
      </c>
      <c r="F1" t="s">
        <v>3</v>
      </c>
      <c r="G1" t="s">
        <v>35</v>
      </c>
      <c r="H1" t="s">
        <v>36</v>
      </c>
      <c r="I1" t="s">
        <v>37</v>
      </c>
    </row>
    <row r="2" spans="1:9" x14ac:dyDescent="0.2">
      <c r="A2" t="s">
        <v>6</v>
      </c>
      <c r="F2" t="s">
        <v>11</v>
      </c>
      <c r="G2" s="14">
        <v>3998580</v>
      </c>
      <c r="H2">
        <v>3998580</v>
      </c>
      <c r="I2">
        <v>3998580</v>
      </c>
    </row>
    <row r="3" spans="1:9" x14ac:dyDescent="0.2">
      <c r="A3" t="s">
        <v>11</v>
      </c>
      <c r="B3" s="1" t="e">
        <f>VLOOKUP(Tabell2[[#This Row],[Myndighet]],#REF!,6,FALSE)</f>
        <v>#REF!</v>
      </c>
      <c r="F3" t="s">
        <v>12</v>
      </c>
      <c r="G3" s="14">
        <v>3717500</v>
      </c>
      <c r="H3">
        <v>3879100</v>
      </c>
      <c r="I3">
        <v>4240900</v>
      </c>
    </row>
    <row r="4" spans="1:9" x14ac:dyDescent="0.2">
      <c r="A4" t="s">
        <v>12</v>
      </c>
      <c r="B4" s="1" t="e">
        <f>VLOOKUP(Tabell2[[#This Row],[Myndighet]],#REF!,6,FALSE)</f>
        <v>#REF!</v>
      </c>
      <c r="F4" t="s">
        <v>13</v>
      </c>
      <c r="G4" s="14">
        <v>4500000</v>
      </c>
      <c r="H4">
        <v>4500000</v>
      </c>
      <c r="I4">
        <v>4500000</v>
      </c>
    </row>
    <row r="5" spans="1:9" x14ac:dyDescent="0.2">
      <c r="A5" t="s">
        <v>13</v>
      </c>
      <c r="B5" s="1" t="e">
        <f>VLOOKUP(Tabell2[[#This Row],[Myndighet]],#REF!,6,FALSE)</f>
        <v>#REF!</v>
      </c>
      <c r="F5" t="s">
        <v>14</v>
      </c>
      <c r="G5" s="14">
        <v>4000000</v>
      </c>
      <c r="H5">
        <v>4000000</v>
      </c>
      <c r="I5">
        <v>4000000</v>
      </c>
    </row>
    <row r="6" spans="1:9" x14ac:dyDescent="0.2">
      <c r="A6" t="s">
        <v>14</v>
      </c>
      <c r="B6" s="1" t="e">
        <f>VLOOKUP(Tabell2[[#This Row],[Myndighet]],#REF!,6,FALSE)</f>
        <v>#REF!</v>
      </c>
      <c r="F6" t="s">
        <v>15</v>
      </c>
      <c r="G6" s="14">
        <v>4000000</v>
      </c>
      <c r="H6">
        <v>4000000</v>
      </c>
      <c r="I6">
        <v>4000000</v>
      </c>
    </row>
    <row r="7" spans="1:9" x14ac:dyDescent="0.2">
      <c r="A7" t="s">
        <v>15</v>
      </c>
      <c r="B7" s="1" t="e">
        <f>VLOOKUP(Tabell2[[#This Row],[Myndighet]],#REF!,6,FALSE)</f>
        <v>#REF!</v>
      </c>
      <c r="F7" t="s">
        <v>16</v>
      </c>
      <c r="G7" s="14">
        <v>4000000</v>
      </c>
      <c r="H7">
        <v>4000000</v>
      </c>
      <c r="I7">
        <v>4000000</v>
      </c>
    </row>
    <row r="8" spans="1:9" x14ac:dyDescent="0.2">
      <c r="A8" t="s">
        <v>16</v>
      </c>
      <c r="B8" s="1" t="e">
        <f>VLOOKUP(Tabell2[[#This Row],[Myndighet]],#REF!,6,FALSE)</f>
        <v>#REF!</v>
      </c>
      <c r="F8" t="s">
        <v>17</v>
      </c>
      <c r="G8" s="14">
        <v>3995626</v>
      </c>
      <c r="H8">
        <v>3983810</v>
      </c>
      <c r="I8">
        <v>3938192</v>
      </c>
    </row>
    <row r="9" spans="1:9" x14ac:dyDescent="0.2">
      <c r="A9" t="s">
        <v>17</v>
      </c>
      <c r="B9" s="1" t="e">
        <f>VLOOKUP(Tabell2[[#This Row],[Myndighet]],#REF!,6,FALSE)</f>
        <v>#REF!</v>
      </c>
      <c r="F9" t="s">
        <v>18</v>
      </c>
      <c r="G9" s="14">
        <v>4000000</v>
      </c>
      <c r="H9">
        <v>4000000</v>
      </c>
      <c r="I9">
        <v>4000000</v>
      </c>
    </row>
    <row r="10" spans="1:9" x14ac:dyDescent="0.2">
      <c r="A10" t="s">
        <v>18</v>
      </c>
      <c r="B10" s="1" t="e">
        <f>VLOOKUP(Tabell2[[#This Row],[Myndighet]],#REF!,6,FALSE)</f>
        <v>#REF!</v>
      </c>
      <c r="F10" t="s">
        <v>19</v>
      </c>
      <c r="G10" s="14">
        <v>3999945</v>
      </c>
      <c r="H10">
        <v>3999945</v>
      </c>
      <c r="I10">
        <v>3999945</v>
      </c>
    </row>
    <row r="11" spans="1:9" x14ac:dyDescent="0.2">
      <c r="A11" t="s">
        <v>19</v>
      </c>
      <c r="B11" s="1" t="e">
        <f>VLOOKUP(Tabell2[[#This Row],[Myndighet]],#REF!,6,FALSE)</f>
        <v>#REF!</v>
      </c>
      <c r="F11" t="s">
        <v>20</v>
      </c>
      <c r="G11" s="14">
        <v>4446369</v>
      </c>
      <c r="H11">
        <v>4361403</v>
      </c>
      <c r="I11">
        <v>4727529</v>
      </c>
    </row>
    <row r="12" spans="1:9" x14ac:dyDescent="0.2">
      <c r="A12" t="s">
        <v>20</v>
      </c>
      <c r="B12" s="1" t="e">
        <f>VLOOKUP(Tabell2[[#This Row],[Myndighet]],#REF!,6,FALSE)</f>
        <v>#REF!</v>
      </c>
      <c r="F12" t="s">
        <v>21</v>
      </c>
      <c r="G12" s="14">
        <v>5987000</v>
      </c>
      <c r="H12">
        <v>6468500</v>
      </c>
      <c r="I12">
        <v>6544500</v>
      </c>
    </row>
    <row r="13" spans="1:9" x14ac:dyDescent="0.2">
      <c r="A13" t="s">
        <v>21</v>
      </c>
      <c r="B13" s="1" t="e">
        <f>VLOOKUP(Tabell2[[#This Row],[Myndighet]],#REF!,6,FALSE)</f>
        <v>#REF!</v>
      </c>
      <c r="F13" t="s">
        <v>22</v>
      </c>
      <c r="G13" s="14">
        <v>6987400</v>
      </c>
      <c r="H13">
        <v>7033320</v>
      </c>
      <c r="I13">
        <v>7128168</v>
      </c>
    </row>
    <row r="14" spans="1:9" x14ac:dyDescent="0.2">
      <c r="A14" t="s">
        <v>22</v>
      </c>
      <c r="B14" s="1" t="e">
        <f>VLOOKUP(Tabell2[[#This Row],[Myndighet]],#REF!,6,FALSE)</f>
        <v>#REF!</v>
      </c>
      <c r="F14" t="s">
        <v>23</v>
      </c>
      <c r="G14" s="14">
        <v>4000000</v>
      </c>
      <c r="H14">
        <v>4000000</v>
      </c>
      <c r="I14">
        <v>4000000</v>
      </c>
    </row>
    <row r="15" spans="1:9" x14ac:dyDescent="0.2">
      <c r="A15" t="s">
        <v>23</v>
      </c>
      <c r="B15" s="1" t="e">
        <f>VLOOKUP(Tabell2[[#This Row],[Myndighet]],#REF!,6,FALSE)</f>
        <v>#REF!</v>
      </c>
      <c r="F15" t="s">
        <v>24</v>
      </c>
      <c r="G15" s="14">
        <v>4000000</v>
      </c>
      <c r="H15">
        <v>4000000</v>
      </c>
      <c r="I15">
        <v>4000000</v>
      </c>
    </row>
    <row r="16" spans="1:9" x14ac:dyDescent="0.2">
      <c r="A16" t="s">
        <v>24</v>
      </c>
      <c r="B16" s="1" t="e">
        <f>VLOOKUP(Tabell2[[#This Row],[Myndighet]],#REF!,6,FALSE)</f>
        <v>#REF!</v>
      </c>
      <c r="F16" t="s">
        <v>26</v>
      </c>
      <c r="G16" s="14">
        <v>3749200</v>
      </c>
      <c r="H16">
        <v>3823876</v>
      </c>
      <c r="I16">
        <v>4307256</v>
      </c>
    </row>
    <row r="17" spans="1:9" x14ac:dyDescent="0.2">
      <c r="A17" t="s">
        <v>25</v>
      </c>
      <c r="B17" s="1" t="e">
        <f>VLOOKUP(Tabell2[[#This Row],[Myndighet]],#REF!,6,FALSE)</f>
        <v>#REF!</v>
      </c>
      <c r="F17" t="s">
        <v>27</v>
      </c>
      <c r="G17" s="14">
        <v>4929140</v>
      </c>
      <c r="H17">
        <v>4000000</v>
      </c>
      <c r="I17">
        <v>4000000</v>
      </c>
    </row>
    <row r="18" spans="1:9" x14ac:dyDescent="0.2">
      <c r="A18" t="s">
        <v>26</v>
      </c>
      <c r="B18" s="1" t="e">
        <f>VLOOKUP(Tabell2[[#This Row],[Myndighet]],#REF!,6,FALSE)</f>
        <v>#REF!</v>
      </c>
      <c r="F18" t="s">
        <v>28</v>
      </c>
      <c r="G18" s="14">
        <v>4000000</v>
      </c>
      <c r="H18">
        <v>4000000</v>
      </c>
      <c r="I18">
        <v>4000000</v>
      </c>
    </row>
    <row r="19" spans="1:9" x14ac:dyDescent="0.2">
      <c r="A19" t="s">
        <v>27</v>
      </c>
      <c r="B19" s="1" t="e">
        <f>VLOOKUP(Tabell2[[#This Row],[Myndighet]],#REF!,6,FALSE)</f>
        <v>#REF!</v>
      </c>
      <c r="F19" t="s">
        <v>29</v>
      </c>
      <c r="G19" s="14">
        <v>3997800</v>
      </c>
      <c r="H19">
        <v>3997800</v>
      </c>
      <c r="I19">
        <v>3997800</v>
      </c>
    </row>
    <row r="20" spans="1:9" x14ac:dyDescent="0.2">
      <c r="A20" t="s">
        <v>28</v>
      </c>
      <c r="B20" s="1" t="e">
        <f>VLOOKUP(Tabell2[[#This Row],[Myndighet]],#REF!,6,FALSE)</f>
        <v>#REF!</v>
      </c>
      <c r="F20" t="s">
        <v>25</v>
      </c>
      <c r="G20" s="14">
        <v>7290996</v>
      </c>
      <c r="H20">
        <v>7278700</v>
      </c>
      <c r="I20">
        <v>6582052</v>
      </c>
    </row>
    <row r="21" spans="1:9" x14ac:dyDescent="0.2">
      <c r="A21" t="s">
        <v>29</v>
      </c>
      <c r="B21" s="1" t="e">
        <f>VLOOKUP(Tabell2[[#This Row],[Myndighet]],#REF!,6,FALSE)</f>
        <v>#REF!</v>
      </c>
      <c r="F21" t="s">
        <v>30</v>
      </c>
      <c r="G21" s="14">
        <v>3999320</v>
      </c>
      <c r="H21">
        <v>3999320</v>
      </c>
      <c r="I21">
        <v>3999320</v>
      </c>
    </row>
    <row r="22" spans="1:9" x14ac:dyDescent="0.2">
      <c r="A22" t="s">
        <v>30</v>
      </c>
      <c r="B22" s="1" t="e">
        <f>VLOOKUP(Tabell2[[#This Row],[Myndighet]],#REF!,6,FALSE)</f>
        <v>#REF!</v>
      </c>
      <c r="F22" t="s">
        <v>31</v>
      </c>
      <c r="G22" s="14">
        <v>5017821</v>
      </c>
      <c r="H22">
        <v>4191872</v>
      </c>
      <c r="I22">
        <v>4349912</v>
      </c>
    </row>
    <row r="23" spans="1:9" x14ac:dyDescent="0.2">
      <c r="A23" t="s">
        <v>31</v>
      </c>
      <c r="B23" s="1" t="e">
        <f>VLOOKUP(Tabell2[[#This Row],[Myndighet]],#REF!,6,FALSE)</f>
        <v>#REF!</v>
      </c>
      <c r="F23" t="s">
        <v>34</v>
      </c>
      <c r="G23" s="15">
        <f>SUBTOTAL(109,Tabell1[Beviljat 2024])</f>
        <v>94616697</v>
      </c>
      <c r="H23" s="15">
        <f>SUBTOTAL(109,Tabell1[Beviljat 2025])</f>
        <v>93516226</v>
      </c>
      <c r="I23" s="15">
        <f>SUBTOTAL(109,Tabell1[Beviljat 2026])</f>
        <v>94314154</v>
      </c>
    </row>
    <row r="24" spans="1:9" x14ac:dyDescent="0.2">
      <c r="A24" t="s">
        <v>5</v>
      </c>
      <c r="B24" s="4" t="e">
        <f>SUBTOTAL(109,Tabell2[Enligt Ök])</f>
        <v>#REF!</v>
      </c>
    </row>
    <row r="28" spans="1:9" x14ac:dyDescent="0.2">
      <c r="B28" s="3"/>
    </row>
    <row r="29" spans="1:9" x14ac:dyDescent="0.2">
      <c r="A29" s="2"/>
      <c r="B29" s="3"/>
    </row>
  </sheetData>
  <phoneticPr fontId="11" type="noConversion"/>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Ändringsansökan</vt:lpstr>
      <vt:lpstr>MSB</vt:lpstr>
      <vt:lpstr>Kopplingar</vt:lpstr>
      <vt:lpstr>Ändringsansökan!Utskriftsområde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Odenberg Camilla</cp:lastModifiedBy>
  <dcterms:created xsi:type="dcterms:W3CDTF">2021-12-08T09:44:24Z</dcterms:created>
  <dcterms:modified xsi:type="dcterms:W3CDTF">2024-08-29T12:07:52Z</dcterms:modified>
</cp:coreProperties>
</file>